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2\"/>
    </mc:Choice>
  </mc:AlternateContent>
  <bookViews>
    <workbookView xWindow="-15" yWindow="-15" windowWidth="11970" windowHeight="6615"/>
  </bookViews>
  <sheets>
    <sheet name="2.1.3_2015" sheetId="1" r:id="rId1"/>
  </sheets>
  <definedNames>
    <definedName name="\a">'2.1.3_2015'!#REF!</definedName>
    <definedName name="\f">'2.1.3_2015'!#REF!</definedName>
    <definedName name="\i">'2.1.3_2015'!#REF!</definedName>
    <definedName name="_Regression_Int" localSheetId="0" hidden="1">1</definedName>
    <definedName name="A_IMPRESIÓN_IM">'2.1.3_2015'!$A$1:$L$52</definedName>
    <definedName name="_xlnm.Print_Area" localSheetId="0">'2.1.3_2015'!$A$1:$L$49</definedName>
    <definedName name="Imprimir_área_IM" localSheetId="0">'2.1.3_2015'!$A$1:$L$52</definedName>
  </definedNames>
  <calcPr calcId="152511"/>
</workbook>
</file>

<file path=xl/calcChain.xml><?xml version="1.0" encoding="utf-8"?>
<calcChain xmlns="http://schemas.openxmlformats.org/spreadsheetml/2006/main">
  <c r="I16" i="1" l="1"/>
  <c r="J16" i="1"/>
  <c r="D18" i="1" l="1"/>
  <c r="D20" i="1"/>
  <c r="D22" i="1"/>
  <c r="D24" i="1"/>
  <c r="D26" i="1"/>
  <c r="D28" i="1"/>
  <c r="D30" i="1"/>
  <c r="D32" i="1"/>
  <c r="D34" i="1"/>
  <c r="D36" i="1"/>
  <c r="D38" i="1"/>
  <c r="I18" i="1"/>
  <c r="J18" i="1"/>
  <c r="J20" i="1" s="1"/>
  <c r="J22" i="1" s="1"/>
  <c r="J24" i="1" s="1"/>
  <c r="J26" i="1" s="1"/>
  <c r="J28" i="1" s="1"/>
  <c r="J30" i="1" s="1"/>
  <c r="J32" i="1" s="1"/>
  <c r="J34" i="1" s="1"/>
  <c r="J36" i="1" s="1"/>
  <c r="J38" i="1" s="1"/>
  <c r="J41" i="1" s="1"/>
  <c r="H41" i="1"/>
  <c r="H38" i="1"/>
  <c r="H36" i="1"/>
  <c r="H34" i="1"/>
  <c r="H32" i="1"/>
  <c r="H30" i="1"/>
  <c r="H28" i="1"/>
  <c r="H26" i="1"/>
  <c r="H24" i="1"/>
  <c r="H22" i="1"/>
  <c r="H20" i="1"/>
  <c r="H18" i="1"/>
  <c r="F14" i="1"/>
  <c r="E14" i="1"/>
  <c r="I20" i="1" l="1"/>
  <c r="I22" i="1" l="1"/>
  <c r="I24" i="1" l="1"/>
  <c r="I26" i="1" l="1"/>
  <c r="I28" i="1" l="1"/>
  <c r="I30" i="1" l="1"/>
  <c r="I32" i="1" l="1"/>
  <c r="I34" i="1" l="1"/>
  <c r="I36" i="1" l="1"/>
  <c r="I38" i="1" l="1"/>
  <c r="I41" i="1" l="1"/>
  <c r="D16" i="1" l="1"/>
  <c r="K16" i="1" l="1"/>
  <c r="H16" i="1"/>
  <c r="H14" i="1" s="1"/>
  <c r="G14" i="1"/>
  <c r="L16" i="1" l="1"/>
  <c r="K18" i="1"/>
  <c r="K20" i="1" l="1"/>
  <c r="L18" i="1"/>
  <c r="K22" i="1" l="1"/>
  <c r="L20" i="1"/>
  <c r="K24" i="1" l="1"/>
  <c r="L22" i="1"/>
  <c r="K26" i="1" l="1"/>
  <c r="L24" i="1"/>
  <c r="K28" i="1" l="1"/>
  <c r="L26" i="1"/>
  <c r="K30" i="1" l="1"/>
  <c r="L28" i="1"/>
  <c r="K32" i="1" l="1"/>
  <c r="L30" i="1"/>
  <c r="K34" i="1" l="1"/>
  <c r="L32" i="1"/>
  <c r="K36" i="1" l="1"/>
  <c r="L34" i="1"/>
  <c r="K38" i="1" l="1"/>
  <c r="L36" i="1"/>
  <c r="K41" i="1" l="1"/>
  <c r="L41" i="1" s="1"/>
  <c r="L38" i="1"/>
</calcChain>
</file>

<file path=xl/sharedStrings.xml><?xml version="1.0" encoding="utf-8"?>
<sst xmlns="http://schemas.openxmlformats.org/spreadsheetml/2006/main" count="35" uniqueCount="29">
  <si>
    <t xml:space="preserve">                </t>
  </si>
  <si>
    <t>Casos Pensiones Vigentes</t>
  </si>
  <si>
    <t>Importe Total del Costo de Pensiones ( Miles de Pesos)</t>
  </si>
  <si>
    <t>Costo Mensual</t>
  </si>
  <si>
    <t>Costo Acumulado</t>
  </si>
  <si>
    <t>Ley Anterior y Régimen del 10° Transitorio</t>
  </si>
  <si>
    <t>Total</t>
  </si>
  <si>
    <t xml:space="preserve">Régimen Cuenta Individual  1/ </t>
  </si>
  <si>
    <t>Régimen  Cuenta Individual 1/</t>
  </si>
  <si>
    <t>Trato Especial</t>
  </si>
  <si>
    <t>Régimen Cuenta Individual 1/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</si>
  <si>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</si>
  <si>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</si>
  <si>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</si>
  <si>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</si>
  <si>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</si>
  <si>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</si>
  <si>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</si>
  <si>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</si>
  <si>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</si>
  <si>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</si>
  <si>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</si>
  <si>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</si>
  <si>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Aguinaldo</t>
  </si>
  <si>
    <t xml:space="preserve"> 2a parte y 1ª  parte</t>
  </si>
  <si>
    <t xml:space="preserve">Mes </t>
  </si>
  <si>
    <t>2.1.3 Movimiento Mensual del Número de Pensiones Vigentes y Costo de las Nóminas 
(Ordinarias, Trato Especial, 10° Transitorio y Cuenta Individual)</t>
  </si>
  <si>
    <t xml:space="preserve"> 1/ No incluye pensiones de monto  constitutivo.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</si>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</sst>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_)"/>
    <numFmt numFmtId="165" formatCode="#,##0.0_);\(#,##0.0\)"/>
    <numFmt numFmtId="166" formatCode="#,##0_);\(#,##0\)"/>
    <numFmt numFmtId="167" formatCode="#,##0.0"/>
    <numFmt numFmtId="168" formatCode="0.0"/>
    <numFmt numFmtId="169" formatCode="0_)"/>
  </numFmts>
  <fonts count="15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2"/>
      <name val="Courier"/>
      <family val="3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name val="Soberana Titular"/>
      <family val="3"/>
    </font>
    <font>
      <sz val="10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4"/>
      <color indexed="8"/>
      <name val="Arial"/>
      <family val="2"/>
    </font>
    <font>
      <sz val="12"/>
      <color indexed="8"/>
      <name val="Soberana Sans Light"/>
      <family val="3"/>
    </font>
    <font>
      <sz val="12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164" fontId="0" fillId="0" borderId="0"/>
  </cellStyleXfs>
  <cellXfs count="42">
    <xf numFmtId="164" fontId="0" fillId="0" borderId="0" xfId="0"/>
    <xf numFmtId="164" fontId="2" fillId="0" borderId="0" xfId="0" applyFont="1"/>
    <xf numFmtId="164" fontId="3" fillId="0" borderId="0" xfId="0" applyFont="1"/>
    <xf numFmtId="164" fontId="0" fillId="0" borderId="0" xfId="0" applyBorder="1"/>
    <xf numFmtId="164" fontId="4" fillId="0" borderId="0" xfId="0" applyFont="1"/>
    <xf numFmtId="167" fontId="4" fillId="0" borderId="0" xfId="0" applyNumberFormat="1" applyFont="1" applyAlignment="1">
      <alignment horizontal="center"/>
    </xf>
    <xf numFmtId="168" fontId="2" fillId="0" borderId="0" xfId="0" applyNumberFormat="1" applyFont="1" applyAlignment="1">
      <alignment horizontal="center"/>
    </xf>
    <xf numFmtId="164" fontId="5" fillId="0" borderId="0" xfId="0" applyNumberFormat="1" applyFont="1" applyAlignment="1" applyProtection="1">
      <alignment horizontal="right"/>
    </xf>
    <xf numFmtId="164" fontId="7" fillId="0" borderId="0" xfId="0" applyFont="1"/>
    <xf numFmtId="164" fontId="12" fillId="0" borderId="0" xfId="0" applyFont="1" applyAlignment="1"/>
    <xf numFmtId="164" fontId="6" fillId="0" borderId="0" xfId="0" applyFont="1"/>
    <xf numFmtId="164" fontId="6" fillId="0" borderId="0" xfId="0" applyNumberFormat="1" applyFont="1" applyAlignment="1" applyProtection="1"/>
    <xf numFmtId="164" fontId="9" fillId="0" borderId="0" xfId="0" applyFont="1"/>
    <xf numFmtId="164" fontId="11" fillId="0" borderId="0" xfId="0" applyFont="1"/>
    <xf numFmtId="164" fontId="5" fillId="0" borderId="0" xfId="0" applyNumberFormat="1" applyFont="1" applyAlignment="1" applyProtection="1"/>
    <xf numFmtId="164" fontId="6" fillId="0" borderId="0" xfId="0" applyFont="1" applyAlignment="1"/>
    <xf numFmtId="164" fontId="2" fillId="0" borderId="0" xfId="0" applyNumberFormat="1" applyFont="1" applyAlignment="1" applyProtection="1"/>
    <xf numFmtId="164" fontId="10" fillId="0" borderId="0" xfId="0" applyNumberFormat="1" applyFont="1" applyAlignment="1" applyProtection="1">
      <protection locked="0"/>
    </xf>
    <xf numFmtId="164" fontId="11" fillId="0" borderId="0" xfId="0" applyNumberFormat="1" applyFont="1" applyAlignment="1" applyProtection="1">
      <protection locked="0"/>
    </xf>
    <xf numFmtId="164" fontId="9" fillId="0" borderId="0" xfId="0" applyNumberFormat="1" applyFont="1" applyAlignment="1" applyProtection="1"/>
    <xf numFmtId="164" fontId="1" fillId="0" borderId="0" xfId="0" applyNumberFormat="1" applyFont="1" applyAlignment="1" applyProtection="1"/>
    <xf numFmtId="164" fontId="2" fillId="0" borderId="0" xfId="0" applyFont="1" applyAlignment="1" applyProtection="1"/>
    <xf numFmtId="164" fontId="0" fillId="0" borderId="0" xfId="0" applyAlignment="1"/>
    <xf numFmtId="164" fontId="11" fillId="0" borderId="0" xfId="0" applyFont="1" applyAlignment="1"/>
    <xf numFmtId="164" fontId="14" fillId="0" borderId="1" xfId="0" applyNumberFormat="1" applyFont="1" applyFill="1" applyBorder="1" applyAlignment="1" applyProtection="1">
      <alignment horizontal="center" vertical="center" wrapText="1"/>
    </xf>
    <xf numFmtId="164" fontId="14" fillId="0" borderId="1" xfId="0" applyNumberFormat="1" applyFont="1" applyFill="1" applyBorder="1" applyAlignment="1" applyProtection="1">
      <alignment horizontal="center" vertical="center"/>
    </xf>
    <xf numFmtId="164" fontId="11" fillId="0" borderId="2" xfId="0" applyNumberFormat="1" applyFont="1" applyBorder="1" applyAlignment="1" applyProtection="1">
      <protection locked="0"/>
    </xf>
    <xf numFmtId="164" fontId="2" fillId="0" borderId="0" xfId="0" applyFont="1" applyAlignment="1"/>
    <xf numFmtId="164" fontId="10" fillId="0" borderId="0" xfId="0" applyFont="1"/>
    <xf numFmtId="165" fontId="11" fillId="0" borderId="0" xfId="0" applyNumberFormat="1" applyFont="1" applyBorder="1" applyProtection="1"/>
    <xf numFmtId="169" fontId="10" fillId="0" borderId="0" xfId="0" applyNumberFormat="1" applyFont="1" applyAlignment="1"/>
    <xf numFmtId="167" fontId="10" fillId="0" borderId="0" xfId="0" applyNumberFormat="1" applyFont="1" applyAlignment="1"/>
    <xf numFmtId="165" fontId="10" fillId="0" borderId="0" xfId="0" applyNumberFormat="1" applyFont="1" applyAlignment="1" applyProtection="1"/>
    <xf numFmtId="165" fontId="11" fillId="0" borderId="0" xfId="0" applyNumberFormat="1" applyFont="1" applyAlignment="1" applyProtection="1"/>
    <xf numFmtId="166" fontId="11" fillId="0" borderId="0" xfId="0" applyNumberFormat="1" applyFont="1" applyAlignment="1" applyProtection="1"/>
    <xf numFmtId="167" fontId="11" fillId="0" borderId="0" xfId="0" applyNumberFormat="1" applyFont="1" applyAlignment="1"/>
    <xf numFmtId="169" fontId="11" fillId="0" borderId="2" xfId="0" applyNumberFormat="1" applyFont="1" applyBorder="1" applyAlignment="1"/>
    <xf numFmtId="165" fontId="11" fillId="0" borderId="2" xfId="0" applyNumberFormat="1" applyFont="1" applyBorder="1" applyAlignment="1" applyProtection="1"/>
    <xf numFmtId="164" fontId="13" fillId="0" borderId="0" xfId="0" applyFont="1" applyAlignment="1">
      <alignment horizontal="right"/>
    </xf>
    <xf numFmtId="164" fontId="8" fillId="0" borderId="0" xfId="0" quotePrefix="1" applyNumberFormat="1" applyFont="1" applyAlignment="1" applyProtection="1">
      <alignment horizontal="center" wrapText="1"/>
    </xf>
    <xf numFmtId="164" fontId="8" fillId="0" borderId="0" xfId="0" applyNumberFormat="1" applyFont="1" applyAlignment="1" applyProtection="1">
      <alignment horizontal="center"/>
    </xf>
    <xf numFmtId="164" fontId="14" fillId="0" borderId="1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264915</xdr:colOff>
      <xdr:row>5</xdr:row>
      <xdr:rowOff>0</xdr:rowOff>
    </xdr:to>
    <xdr:pic>
      <xdr:nvPicPr>
        <xdr:cNvPr id="111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289102" cy="967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458391</xdr:colOff>
      <xdr:row>0</xdr:row>
      <xdr:rowOff>0</xdr:rowOff>
    </xdr:from>
    <xdr:to>
      <xdr:col>12</xdr:col>
      <xdr:colOff>54769</xdr:colOff>
      <xdr:row>4</xdr:row>
      <xdr:rowOff>161925</xdr:rowOff>
    </xdr:to>
    <xdr:pic>
      <xdr:nvPicPr>
        <xdr:cNvPr id="111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5436454" y="0"/>
          <a:ext cx="2739628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Hoja1">
    <pageSetUpPr fitToPage="1"/>
  </sheetPr>
  <dimension ref="A1:M52"/>
  <sheetViews>
    <sheetView showGridLines="0" tabSelected="1" zoomScale="80" zoomScaleNormal="80" zoomScaleSheetLayoutView="81" workbookViewId="0">
      <selection activeCell="L1" sqref="L1"/>
    </sheetView>
  </sheetViews>
  <sheetFormatPr baseColWidth="10" defaultColWidth="12.625" defaultRowHeight="12" x14ac:dyDescent="0.15"/>
  <cols>
    <col min="1" max="1" width="20" style="22" customWidth="1"/>
    <col min="2" max="2" width="19.5" customWidth="1"/>
    <col min="3" max="3" width="17.125" customWidth="1"/>
    <col min="4" max="4" width="15.125" customWidth="1"/>
    <col min="5" max="5" width="19.5" customWidth="1"/>
    <col min="6" max="6" width="19" customWidth="1"/>
    <col min="7" max="7" width="16.875" customWidth="1"/>
    <col min="8" max="9" width="20.625" customWidth="1"/>
    <col min="10" max="10" width="17.75" customWidth="1"/>
    <col min="11" max="12" width="20.625" customWidth="1"/>
    <col min="13" max="13" width="6.875" customWidth="1"/>
  </cols>
  <sheetData>
    <row r="1" spans="1:13" s="2" customFormat="1" ht="15.75" customHeight="1" x14ac:dyDescent="0.2">
      <c r="A1" s="14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s="2" customFormat="1" ht="15.75" customHeight="1" x14ac:dyDescent="0.2">
      <c r="A2" s="14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s="2" customFormat="1" ht="15.75" customHeight="1" x14ac:dyDescent="0.2">
      <c r="A3" s="14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s="2" customFormat="1" ht="15.75" customHeight="1" x14ac:dyDescent="0.2">
      <c r="A4" s="14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s="2" customFormat="1" ht="15.75" customHeight="1" x14ac:dyDescent="0.2">
      <c r="A5" s="1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s="8" customFormat="1" ht="17.25" customHeight="1" x14ac:dyDescent="0.25">
      <c r="A6" s="38" t="s">
        <v>28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9"/>
    </row>
    <row r="7" spans="1:13" s="8" customFormat="1" ht="12.75" customHeight="1" x14ac:dyDescent="0.25">
      <c r="A7" s="15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 s="8" customFormat="1" ht="38.25" customHeight="1" x14ac:dyDescent="0.3">
      <c r="A8" s="39" t="s">
        <v>26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11"/>
    </row>
    <row r="9" spans="1:13" ht="15" customHeight="1" x14ac:dyDescent="0.2">
      <c r="A9" s="16"/>
      <c r="B9" s="1"/>
      <c r="C9" s="1"/>
      <c r="D9" s="1"/>
      <c r="E9" s="1"/>
      <c r="F9" s="1"/>
      <c r="G9" s="1"/>
      <c r="H9" s="1"/>
      <c r="I9" s="27"/>
      <c r="J9" s="27"/>
      <c r="K9" s="27"/>
      <c r="L9" s="27"/>
    </row>
    <row r="10" spans="1:13" ht="21" customHeight="1" x14ac:dyDescent="0.15">
      <c r="A10" s="41" t="s">
        <v>25</v>
      </c>
      <c r="B10" s="41" t="s">
        <v>1</v>
      </c>
      <c r="C10" s="41"/>
      <c r="D10" s="41"/>
      <c r="E10" s="41" t="s">
        <v>2</v>
      </c>
      <c r="F10" s="41"/>
      <c r="G10" s="41"/>
      <c r="H10" s="41"/>
      <c r="I10" s="41"/>
      <c r="J10" s="41"/>
      <c r="K10" s="41"/>
      <c r="L10" s="41"/>
      <c r="M10" s="3"/>
    </row>
    <row r="11" spans="1:13" ht="19.5" customHeight="1" x14ac:dyDescent="0.15">
      <c r="A11" s="41"/>
      <c r="B11" s="41"/>
      <c r="C11" s="41"/>
      <c r="D11" s="41"/>
      <c r="E11" s="41" t="s">
        <v>3</v>
      </c>
      <c r="F11" s="41"/>
      <c r="G11" s="41"/>
      <c r="H11" s="41"/>
      <c r="I11" s="41" t="s">
        <v>4</v>
      </c>
      <c r="J11" s="41"/>
      <c r="K11" s="41"/>
      <c r="L11" s="41"/>
      <c r="M11" s="3"/>
    </row>
    <row r="12" spans="1:13" ht="50.25" customHeight="1" x14ac:dyDescent="0.15">
      <c r="A12" s="41"/>
      <c r="B12" s="24" t="s">
        <v>5</v>
      </c>
      <c r="C12" s="24" t="s">
        <v>8</v>
      </c>
      <c r="D12" s="25" t="s">
        <v>6</v>
      </c>
      <c r="E12" s="24" t="s">
        <v>5</v>
      </c>
      <c r="F12" s="24" t="s">
        <v>7</v>
      </c>
      <c r="G12" s="24" t="s">
        <v>9</v>
      </c>
      <c r="H12" s="25" t="s">
        <v>6</v>
      </c>
      <c r="I12" s="24" t="s">
        <v>5</v>
      </c>
      <c r="J12" s="24" t="s">
        <v>10</v>
      </c>
      <c r="K12" s="24" t="s">
        <v>9</v>
      </c>
      <c r="L12" s="25" t="s">
        <v>6</v>
      </c>
      <c r="M12" s="3"/>
    </row>
    <row r="13" spans="1:13" s="13" customFormat="1" ht="15" customHeight="1" x14ac:dyDescent="0.25">
      <c r="A13" s="23"/>
    </row>
    <row r="14" spans="1:13" s="28" customFormat="1" ht="15" customHeight="1" x14ac:dyDescent="0.25">
      <c r="A14" s="17" t="s">
        <v>6</v>
      </c>
      <c r="B14" s="30">
        <v>0</v>
      </c>
      <c r="C14" s="30">
        <v>0</v>
      </c>
      <c r="D14" s="30">
        <v>0</v>
      </c>
      <c r="E14" s="31">
        <f>SUM(E16:E41)</f>
        <v>151235022.10000002</v>
      </c>
      <c r="F14" s="31">
        <f>SUM(F16:F41)</f>
        <v>24569</v>
      </c>
      <c r="G14" s="31">
        <f>SUM(G16:G41)</f>
        <v>4139.0999999999995</v>
      </c>
      <c r="H14" s="31">
        <f>SUM(H16:H41)</f>
        <v>151263730.20000002</v>
      </c>
      <c r="I14" s="32">
        <v>0</v>
      </c>
      <c r="J14" s="32">
        <v>0</v>
      </c>
      <c r="K14" s="32">
        <v>0</v>
      </c>
      <c r="L14" s="32">
        <v>0</v>
      </c>
    </row>
    <row r="15" spans="1:13" s="13" customFormat="1" ht="14.25" customHeight="1" x14ac:dyDescent="0.25">
      <c r="A15" s="18"/>
      <c r="B15" s="23"/>
      <c r="C15" s="23"/>
      <c r="D15" s="23"/>
      <c r="E15" s="23"/>
      <c r="F15" s="23"/>
      <c r="G15" s="33"/>
      <c r="H15" s="23"/>
      <c r="I15" s="23"/>
      <c r="J15" s="23"/>
      <c r="K15" s="23"/>
      <c r="L15" s="23"/>
    </row>
    <row r="16" spans="1:13" s="13" customFormat="1" ht="13.5" customHeight="1" x14ac:dyDescent="0.25">
      <c r="A16" s="18" t="s">
        <v>11</v>
      </c>
      <c r="B16" s="34">
        <v>926643</v>
      </c>
      <c r="C16" s="34">
        <v>349</v>
      </c>
      <c r="D16" s="34">
        <f>SUM(B16:C16)</f>
        <v>926992</v>
      </c>
      <c r="E16" s="35">
        <v>10129796.4</v>
      </c>
      <c r="F16" s="35">
        <v>1390.9999999999998</v>
      </c>
      <c r="G16" s="33">
        <v>301.89999999999998</v>
      </c>
      <c r="H16" s="33">
        <f>SUM(E16:G16)</f>
        <v>10131489.300000001</v>
      </c>
      <c r="I16" s="33">
        <f>E16</f>
        <v>10129796.4</v>
      </c>
      <c r="J16" s="33">
        <f>F16</f>
        <v>1390.9999999999998</v>
      </c>
      <c r="K16" s="33">
        <f>G16</f>
        <v>301.89999999999998</v>
      </c>
      <c r="L16" s="33">
        <f>SUM(I16:K16)</f>
        <v>10131489.300000001</v>
      </c>
    </row>
    <row r="17" spans="1:12" s="13" customFormat="1" ht="13.5" customHeight="1" x14ac:dyDescent="0.25">
      <c r="A17" s="18"/>
      <c r="B17" s="23"/>
      <c r="C17" s="23"/>
      <c r="D17" s="34"/>
      <c r="E17" s="33"/>
      <c r="F17" s="33"/>
      <c r="G17" s="33"/>
      <c r="H17" s="33"/>
      <c r="I17" s="33"/>
      <c r="J17" s="33"/>
      <c r="K17" s="33"/>
      <c r="L17" s="33"/>
    </row>
    <row r="18" spans="1:12" s="13" customFormat="1" ht="13.5" customHeight="1" x14ac:dyDescent="0.25">
      <c r="A18" s="18" t="s">
        <v>12</v>
      </c>
      <c r="B18" s="34">
        <v>926137</v>
      </c>
      <c r="C18" s="34">
        <v>347</v>
      </c>
      <c r="D18" s="34">
        <f>SUM(B18:C18)</f>
        <v>926484</v>
      </c>
      <c r="E18" s="35">
        <v>11313170.800000001</v>
      </c>
      <c r="F18" s="35">
        <v>1730.1</v>
      </c>
      <c r="G18" s="33">
        <v>325.60000000000002</v>
      </c>
      <c r="H18" s="33">
        <f>SUM(E18:G18)</f>
        <v>11315226.5</v>
      </c>
      <c r="I18" s="33">
        <f>E18+I16</f>
        <v>21442967.200000003</v>
      </c>
      <c r="J18" s="33">
        <f>F18+J16</f>
        <v>3121.0999999999995</v>
      </c>
      <c r="K18" s="33">
        <f>G18+K16</f>
        <v>627.5</v>
      </c>
      <c r="L18" s="33">
        <f>SUM(I18:K18)</f>
        <v>21446715.800000004</v>
      </c>
    </row>
    <row r="19" spans="1:12" s="13" customFormat="1" ht="13.5" customHeight="1" x14ac:dyDescent="0.25">
      <c r="A19" s="18"/>
      <c r="B19" s="23"/>
      <c r="C19" s="23"/>
      <c r="D19" s="34"/>
      <c r="E19" s="33"/>
      <c r="F19" s="23"/>
      <c r="G19" s="33"/>
      <c r="H19" s="33"/>
      <c r="I19" s="33"/>
      <c r="J19" s="33"/>
      <c r="K19" s="33"/>
      <c r="L19" s="33"/>
    </row>
    <row r="20" spans="1:12" s="13" customFormat="1" ht="13.5" customHeight="1" x14ac:dyDescent="0.25">
      <c r="A20" s="18" t="s">
        <v>13</v>
      </c>
      <c r="B20" s="34">
        <v>930891</v>
      </c>
      <c r="C20" s="34">
        <v>346</v>
      </c>
      <c r="D20" s="34">
        <f>SUM(B20:C20)</f>
        <v>931237</v>
      </c>
      <c r="E20" s="35">
        <v>11378312.800000001</v>
      </c>
      <c r="F20" s="35">
        <v>1597</v>
      </c>
      <c r="G20" s="33">
        <v>315.60000000000002</v>
      </c>
      <c r="H20" s="33">
        <f>SUM(E20:G20)</f>
        <v>11380225.4</v>
      </c>
      <c r="I20" s="33">
        <f>E20+I18</f>
        <v>32821280.000000004</v>
      </c>
      <c r="J20" s="33">
        <f>F20+J18</f>
        <v>4718.0999999999995</v>
      </c>
      <c r="K20" s="33">
        <f>G20+K18</f>
        <v>943.1</v>
      </c>
      <c r="L20" s="33">
        <f>SUM(I20:K20)</f>
        <v>32826941.200000007</v>
      </c>
    </row>
    <row r="21" spans="1:12" s="13" customFormat="1" ht="13.5" customHeight="1" x14ac:dyDescent="0.25">
      <c r="A21" s="18"/>
      <c r="B21" s="23"/>
      <c r="C21" s="23"/>
      <c r="D21" s="34"/>
      <c r="E21" s="33"/>
      <c r="F21" s="33"/>
      <c r="G21" s="33"/>
      <c r="H21" s="33"/>
      <c r="I21" s="33"/>
      <c r="J21" s="33"/>
      <c r="K21" s="33"/>
      <c r="L21" s="33"/>
    </row>
    <row r="22" spans="1:12" s="13" customFormat="1" ht="13.5" customHeight="1" x14ac:dyDescent="0.25">
      <c r="A22" s="18" t="s">
        <v>14</v>
      </c>
      <c r="B22" s="34">
        <v>948058</v>
      </c>
      <c r="C22" s="34">
        <v>350</v>
      </c>
      <c r="D22" s="34">
        <f>SUM(B22:C22)</f>
        <v>948408</v>
      </c>
      <c r="E22" s="35">
        <v>11185803.300000001</v>
      </c>
      <c r="F22" s="35">
        <v>1454.1</v>
      </c>
      <c r="G22" s="33">
        <v>316.2</v>
      </c>
      <c r="H22" s="33">
        <f>SUM(E22:G22)</f>
        <v>11187573.6</v>
      </c>
      <c r="I22" s="33">
        <f>E22+I20</f>
        <v>44007083.300000004</v>
      </c>
      <c r="J22" s="33">
        <f>F22+J20</f>
        <v>6172.1999999999989</v>
      </c>
      <c r="K22" s="33">
        <f>G22+K20</f>
        <v>1259.3</v>
      </c>
      <c r="L22" s="33">
        <f>SUM(I22:K22)</f>
        <v>44014514.800000004</v>
      </c>
    </row>
    <row r="23" spans="1:12" s="13" customFormat="1" ht="13.5" customHeight="1" x14ac:dyDescent="0.25">
      <c r="A23" s="18"/>
      <c r="B23" s="23"/>
      <c r="C23" s="23"/>
      <c r="D23" s="34"/>
      <c r="E23" s="33"/>
      <c r="F23" s="33"/>
      <c r="G23" s="33"/>
      <c r="H23" s="33"/>
      <c r="I23" s="33"/>
      <c r="J23" s="33"/>
      <c r="K23" s="33"/>
      <c r="L23" s="33"/>
    </row>
    <row r="24" spans="1:12" s="13" customFormat="1" ht="13.5" customHeight="1" x14ac:dyDescent="0.25">
      <c r="A24" s="18" t="s">
        <v>15</v>
      </c>
      <c r="B24" s="34">
        <v>949407</v>
      </c>
      <c r="C24" s="34">
        <v>358</v>
      </c>
      <c r="D24" s="34">
        <f>SUM(B24:C24)</f>
        <v>949765</v>
      </c>
      <c r="E24" s="35">
        <v>11064462</v>
      </c>
      <c r="F24" s="35">
        <v>1575.4</v>
      </c>
      <c r="G24" s="33">
        <v>307.3</v>
      </c>
      <c r="H24" s="33">
        <f>SUM(E24:G24)</f>
        <v>11066344.700000001</v>
      </c>
      <c r="I24" s="33">
        <f>E24+I22</f>
        <v>55071545.300000004</v>
      </c>
      <c r="J24" s="33">
        <f>F24+J22</f>
        <v>7747.5999999999985</v>
      </c>
      <c r="K24" s="33">
        <f>G24+K22</f>
        <v>1566.6</v>
      </c>
      <c r="L24" s="33">
        <f>SUM(I24:K24)</f>
        <v>55080859.500000007</v>
      </c>
    </row>
    <row r="25" spans="1:12" s="13" customFormat="1" ht="13.5" customHeight="1" x14ac:dyDescent="0.25">
      <c r="A25" s="18"/>
      <c r="B25" s="23"/>
      <c r="C25" s="23"/>
      <c r="D25" s="34"/>
      <c r="E25" s="33"/>
      <c r="F25" s="33"/>
      <c r="G25" s="33"/>
      <c r="H25" s="33"/>
      <c r="I25" s="33"/>
      <c r="J25" s="33"/>
      <c r="K25" s="33"/>
      <c r="L25" s="33"/>
    </row>
    <row r="26" spans="1:12" s="13" customFormat="1" ht="13.5" customHeight="1" x14ac:dyDescent="0.25">
      <c r="A26" s="18" t="s">
        <v>16</v>
      </c>
      <c r="B26" s="34">
        <v>955313</v>
      </c>
      <c r="C26" s="34">
        <v>367</v>
      </c>
      <c r="D26" s="34">
        <f>SUM(B26:C26)</f>
        <v>955680</v>
      </c>
      <c r="E26" s="35">
        <v>11015744.300000001</v>
      </c>
      <c r="F26" s="35">
        <v>0</v>
      </c>
      <c r="G26" s="33">
        <v>311.2</v>
      </c>
      <c r="H26" s="33">
        <f>SUM(E26:G26)</f>
        <v>11016055.5</v>
      </c>
      <c r="I26" s="33">
        <f>E26+I24</f>
        <v>66087289.600000009</v>
      </c>
      <c r="J26" s="33">
        <f>F26+J24</f>
        <v>7747.5999999999985</v>
      </c>
      <c r="K26" s="33">
        <f>G26+K24</f>
        <v>1877.8</v>
      </c>
      <c r="L26" s="33">
        <f>SUM(I26:K26)</f>
        <v>66096915.000000007</v>
      </c>
    </row>
    <row r="27" spans="1:12" s="13" customFormat="1" ht="13.5" customHeight="1" x14ac:dyDescent="0.25">
      <c r="A27" s="18"/>
      <c r="B27" s="23"/>
      <c r="C27" s="23"/>
      <c r="D27" s="34"/>
      <c r="E27" s="33"/>
      <c r="F27" s="33"/>
      <c r="G27" s="33"/>
      <c r="H27" s="33"/>
      <c r="I27" s="33"/>
      <c r="J27" s="33"/>
      <c r="K27" s="33"/>
      <c r="L27" s="33"/>
    </row>
    <row r="28" spans="1:12" s="13" customFormat="1" ht="13.5" customHeight="1" x14ac:dyDescent="0.25">
      <c r="A28" s="18" t="s">
        <v>17</v>
      </c>
      <c r="B28" s="34">
        <v>960217</v>
      </c>
      <c r="C28" s="34">
        <v>366</v>
      </c>
      <c r="D28" s="34">
        <f>SUM(B28:C28)</f>
        <v>960583</v>
      </c>
      <c r="E28" s="35">
        <v>12813758.300000001</v>
      </c>
      <c r="F28" s="35">
        <v>0</v>
      </c>
      <c r="G28" s="33">
        <v>355.3</v>
      </c>
      <c r="H28" s="33">
        <f>SUM(E28:G28)</f>
        <v>12814113.600000001</v>
      </c>
      <c r="I28" s="33">
        <f>E28+I26</f>
        <v>78901047.900000006</v>
      </c>
      <c r="J28" s="33">
        <f>F28+J26</f>
        <v>7747.5999999999985</v>
      </c>
      <c r="K28" s="33">
        <f>G28+K26</f>
        <v>2233.1</v>
      </c>
      <c r="L28" s="33">
        <f>SUM(I28:K28)</f>
        <v>78911028.599999994</v>
      </c>
    </row>
    <row r="29" spans="1:12" s="13" customFormat="1" ht="13.5" customHeight="1" x14ac:dyDescent="0.25">
      <c r="A29" s="18"/>
      <c r="B29" s="34"/>
      <c r="C29" s="23"/>
      <c r="D29" s="34"/>
      <c r="E29" s="33"/>
      <c r="F29" s="33"/>
      <c r="G29" s="33"/>
      <c r="H29" s="33"/>
      <c r="I29" s="33"/>
      <c r="J29" s="33"/>
      <c r="K29" s="33"/>
      <c r="L29" s="33"/>
    </row>
    <row r="30" spans="1:12" s="13" customFormat="1" ht="13.5" customHeight="1" x14ac:dyDescent="0.25">
      <c r="A30" s="18" t="s">
        <v>18</v>
      </c>
      <c r="B30" s="34">
        <v>964965</v>
      </c>
      <c r="C30" s="34">
        <v>366</v>
      </c>
      <c r="D30" s="34">
        <f>SUM(B30:C30)</f>
        <v>965331</v>
      </c>
      <c r="E30" s="35">
        <v>11050542.1</v>
      </c>
      <c r="F30" s="35">
        <v>3075.9</v>
      </c>
      <c r="G30" s="33">
        <v>306.2</v>
      </c>
      <c r="H30" s="33">
        <f>SUM(E30:G30)</f>
        <v>11053924.199999999</v>
      </c>
      <c r="I30" s="33">
        <f>E30+I28</f>
        <v>89951590</v>
      </c>
      <c r="J30" s="33">
        <f>F30+J28</f>
        <v>10823.499999999998</v>
      </c>
      <c r="K30" s="33">
        <f>G30+K28</f>
        <v>2539.2999999999997</v>
      </c>
      <c r="L30" s="33">
        <f>SUM(I30:K30)</f>
        <v>89964952.799999997</v>
      </c>
    </row>
    <row r="31" spans="1:12" s="13" customFormat="1" ht="13.5" customHeight="1" x14ac:dyDescent="0.25">
      <c r="A31" s="18"/>
      <c r="B31" s="23"/>
      <c r="C31" s="23"/>
      <c r="D31" s="34"/>
      <c r="E31" s="33"/>
      <c r="F31" s="33"/>
      <c r="G31" s="33"/>
      <c r="H31" s="33"/>
      <c r="I31" s="33"/>
      <c r="J31" s="33"/>
      <c r="K31" s="33"/>
      <c r="L31" s="33"/>
    </row>
    <row r="32" spans="1:12" s="13" customFormat="1" ht="13.5" customHeight="1" x14ac:dyDescent="0.25">
      <c r="A32" s="18" t="s">
        <v>19</v>
      </c>
      <c r="B32" s="34">
        <v>967855</v>
      </c>
      <c r="C32" s="34">
        <v>373</v>
      </c>
      <c r="D32" s="34">
        <f>SUM(B32:C32)</f>
        <v>968228</v>
      </c>
      <c r="E32" s="35">
        <v>11093682.199999999</v>
      </c>
      <c r="F32" s="35">
        <v>1548.2</v>
      </c>
      <c r="G32" s="33">
        <v>303.2</v>
      </c>
      <c r="H32" s="33">
        <f>SUM(E32:G32)</f>
        <v>11095533.599999998</v>
      </c>
      <c r="I32" s="33">
        <f>E32+I30</f>
        <v>101045272.2</v>
      </c>
      <c r="J32" s="33">
        <f>F32+J30</f>
        <v>12371.699999999999</v>
      </c>
      <c r="K32" s="33">
        <f>G32+K30</f>
        <v>2842.4999999999995</v>
      </c>
      <c r="L32" s="33">
        <f>SUM(I32:K32)</f>
        <v>101060486.40000001</v>
      </c>
    </row>
    <row r="33" spans="1:12" s="13" customFormat="1" ht="13.5" customHeight="1" x14ac:dyDescent="0.25">
      <c r="A33" s="18"/>
      <c r="B33" s="23"/>
      <c r="C33" s="23"/>
      <c r="D33" s="34"/>
      <c r="E33" s="33"/>
      <c r="F33" s="33"/>
      <c r="G33" s="33"/>
      <c r="H33" s="33"/>
      <c r="I33" s="33"/>
      <c r="J33" s="33"/>
      <c r="K33" s="33"/>
      <c r="L33" s="33"/>
    </row>
    <row r="34" spans="1:12" s="13" customFormat="1" ht="13.5" customHeight="1" x14ac:dyDescent="0.25">
      <c r="A34" s="18" t="s">
        <v>20</v>
      </c>
      <c r="B34" s="34">
        <v>969391</v>
      </c>
      <c r="C34" s="34">
        <v>358</v>
      </c>
      <c r="D34" s="34">
        <f>SUM(B34:C34)</f>
        <v>969749</v>
      </c>
      <c r="E34" s="35">
        <v>13264688.4</v>
      </c>
      <c r="F34" s="35">
        <v>3230.8</v>
      </c>
      <c r="G34" s="33">
        <v>303.2</v>
      </c>
      <c r="H34" s="33">
        <f>SUM(E34:G34)</f>
        <v>13268222.4</v>
      </c>
      <c r="I34" s="33">
        <f>E34+I32</f>
        <v>114309960.60000001</v>
      </c>
      <c r="J34" s="33">
        <f>F34+J32</f>
        <v>15602.5</v>
      </c>
      <c r="K34" s="33">
        <f>G34+K32</f>
        <v>3145.6999999999994</v>
      </c>
      <c r="L34" s="33">
        <f>SUM(I34:K34)</f>
        <v>114328708.80000001</v>
      </c>
    </row>
    <row r="35" spans="1:12" s="13" customFormat="1" ht="13.5" customHeight="1" x14ac:dyDescent="0.25">
      <c r="A35" s="18"/>
      <c r="B35" s="23"/>
      <c r="C35" s="23"/>
      <c r="D35" s="34"/>
      <c r="E35" s="33"/>
      <c r="F35" s="33"/>
      <c r="G35" s="33"/>
      <c r="H35" s="33"/>
      <c r="I35" s="33"/>
      <c r="J35" s="33"/>
      <c r="K35" s="33"/>
      <c r="L35" s="33"/>
    </row>
    <row r="36" spans="1:12" s="13" customFormat="1" ht="13.5" customHeight="1" x14ac:dyDescent="0.25">
      <c r="A36" s="18" t="s">
        <v>21</v>
      </c>
      <c r="B36" s="34">
        <v>974300</v>
      </c>
      <c r="C36" s="34">
        <v>361</v>
      </c>
      <c r="D36" s="34">
        <f>SUM(B36:C36)</f>
        <v>974661</v>
      </c>
      <c r="E36" s="35">
        <v>11532030</v>
      </c>
      <c r="F36" s="35">
        <v>446.6</v>
      </c>
      <c r="G36" s="33">
        <v>303.10000000000002</v>
      </c>
      <c r="H36" s="33">
        <f>SUM(E36:G36)</f>
        <v>11532779.699999999</v>
      </c>
      <c r="I36" s="33">
        <f>E36+I34</f>
        <v>125841990.60000001</v>
      </c>
      <c r="J36" s="33">
        <f>F36+J34</f>
        <v>16049.1</v>
      </c>
      <c r="K36" s="33">
        <f>G36+K34</f>
        <v>3448.7999999999993</v>
      </c>
      <c r="L36" s="33">
        <f>SUM(I36:K36)</f>
        <v>125861488.5</v>
      </c>
    </row>
    <row r="37" spans="1:12" s="13" customFormat="1" ht="13.5" customHeight="1" x14ac:dyDescent="0.25">
      <c r="A37" s="18"/>
      <c r="B37" s="23"/>
      <c r="C37" s="23"/>
      <c r="D37" s="34"/>
      <c r="E37" s="33"/>
      <c r="F37" s="33"/>
      <c r="G37" s="33"/>
      <c r="H37" s="33"/>
      <c r="I37" s="33"/>
      <c r="J37" s="33"/>
      <c r="K37" s="33"/>
      <c r="L37" s="33"/>
    </row>
    <row r="38" spans="1:12" s="13" customFormat="1" ht="13.5" customHeight="1" x14ac:dyDescent="0.25">
      <c r="A38" s="18" t="s">
        <v>22</v>
      </c>
      <c r="B38" s="34">
        <v>976830</v>
      </c>
      <c r="C38" s="34">
        <v>366</v>
      </c>
      <c r="D38" s="34">
        <f>SUM(B38:C38)</f>
        <v>977196</v>
      </c>
      <c r="E38" s="35">
        <v>11762987.1</v>
      </c>
      <c r="F38" s="35">
        <v>6936.0999999999995</v>
      </c>
      <c r="G38" s="33">
        <v>303.2</v>
      </c>
      <c r="H38" s="33">
        <f>SUM(E38:G38)</f>
        <v>11770226.399999999</v>
      </c>
      <c r="I38" s="33">
        <f>E38+I36</f>
        <v>137604977.70000002</v>
      </c>
      <c r="J38" s="33">
        <f>F38+J36</f>
        <v>22985.200000000001</v>
      </c>
      <c r="K38" s="33">
        <f>G38+K36</f>
        <v>3751.9999999999991</v>
      </c>
      <c r="L38" s="33">
        <f>SUM(I38:K38)</f>
        <v>137631714.90000001</v>
      </c>
    </row>
    <row r="39" spans="1:12" s="13" customFormat="1" ht="13.5" customHeight="1" x14ac:dyDescent="0.25">
      <c r="A39" s="18"/>
      <c r="B39" s="23"/>
      <c r="C39" s="23"/>
      <c r="D39" s="34"/>
      <c r="E39" s="33"/>
      <c r="F39" s="33"/>
      <c r="G39" s="33"/>
      <c r="H39" s="33"/>
      <c r="I39" s="33"/>
      <c r="J39" s="33"/>
      <c r="K39" s="33"/>
      <c r="L39" s="33"/>
    </row>
    <row r="40" spans="1:12" s="13" customFormat="1" ht="13.5" customHeight="1" x14ac:dyDescent="0.25">
      <c r="A40" s="18" t="s">
        <v>23</v>
      </c>
      <c r="B40" s="23"/>
      <c r="C40" s="23"/>
      <c r="D40" s="23"/>
      <c r="E40" s="33"/>
      <c r="F40" s="33"/>
      <c r="G40" s="33"/>
      <c r="H40" s="33"/>
      <c r="I40" s="33"/>
      <c r="J40" s="33"/>
      <c r="K40" s="33"/>
      <c r="L40" s="33"/>
    </row>
    <row r="41" spans="1:12" s="13" customFormat="1" ht="17.25" customHeight="1" x14ac:dyDescent="0.25">
      <c r="A41" s="26" t="s">
        <v>24</v>
      </c>
      <c r="B41" s="36">
        <v>0</v>
      </c>
      <c r="C41" s="36">
        <v>0</v>
      </c>
      <c r="D41" s="36">
        <v>0</v>
      </c>
      <c r="E41" s="37">
        <v>13630044.4</v>
      </c>
      <c r="F41" s="37">
        <v>1583.8</v>
      </c>
      <c r="G41" s="37">
        <v>387.1</v>
      </c>
      <c r="H41" s="37">
        <f>SUM(E41:G41)</f>
        <v>13632015.300000001</v>
      </c>
      <c r="I41" s="37">
        <f>E41+I38</f>
        <v>151235022.10000002</v>
      </c>
      <c r="J41" s="37">
        <f>F41+J38</f>
        <v>24569</v>
      </c>
      <c r="K41" s="37">
        <f>G41+K38</f>
        <v>4139.0999999999995</v>
      </c>
      <c r="L41" s="37">
        <f>SUM(I41:K41)</f>
        <v>151263730.20000002</v>
      </c>
    </row>
    <row r="42" spans="1:12" s="12" customFormat="1" ht="13.5" customHeight="1" x14ac:dyDescent="0.2">
      <c r="A42" s="19" t="s">
        <v>27</v>
      </c>
    </row>
    <row r="43" spans="1:12" ht="12.75" x14ac:dyDescent="0.2">
      <c r="A43" s="16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ht="15.75" x14ac:dyDescent="0.25">
      <c r="A44" s="20"/>
      <c r="B44" s="4"/>
      <c r="C44" s="4"/>
      <c r="D44" s="4"/>
      <c r="E44" s="29"/>
      <c r="F44" s="29"/>
      <c r="G44" s="29"/>
      <c r="H44" s="4"/>
      <c r="I44" s="4"/>
      <c r="J44" s="4"/>
      <c r="K44" s="4"/>
      <c r="L44" s="4"/>
    </row>
    <row r="45" spans="1:12" ht="15.75" x14ac:dyDescent="0.25">
      <c r="A45" s="20"/>
      <c r="B45" s="4"/>
      <c r="C45" s="4"/>
      <c r="D45" s="4"/>
      <c r="E45" s="29"/>
      <c r="F45" s="29"/>
      <c r="G45" s="29"/>
      <c r="H45" s="4"/>
      <c r="I45" s="4"/>
      <c r="J45" s="4"/>
      <c r="K45" s="4"/>
      <c r="L45" s="4"/>
    </row>
    <row r="46" spans="1:12" ht="15.75" x14ac:dyDescent="0.25">
      <c r="A46" s="20"/>
      <c r="B46" s="4"/>
      <c r="C46" s="4"/>
      <c r="D46" s="4"/>
      <c r="E46" s="29"/>
      <c r="F46" s="29"/>
      <c r="G46" s="29"/>
      <c r="H46" s="4"/>
      <c r="I46" s="4"/>
      <c r="J46" s="4"/>
      <c r="K46" s="4"/>
      <c r="L46" s="4"/>
    </row>
    <row r="47" spans="1:12" ht="12.75" x14ac:dyDescent="0.2">
      <c r="A47" s="16" t="s">
        <v>0</v>
      </c>
      <c r="B47" s="4"/>
      <c r="C47" s="4"/>
      <c r="D47" s="5"/>
      <c r="E47" s="4"/>
      <c r="F47" s="4"/>
      <c r="G47" s="4"/>
      <c r="H47" s="4"/>
      <c r="I47" s="4"/>
      <c r="J47" s="4"/>
      <c r="K47" s="4"/>
      <c r="L47" s="4"/>
    </row>
    <row r="48" spans="1:12" ht="12.75" x14ac:dyDescent="0.2">
      <c r="A48" s="20"/>
      <c r="B48" s="1"/>
      <c r="C48" s="1"/>
      <c r="D48" s="1"/>
      <c r="E48" s="1"/>
      <c r="F48" s="6"/>
      <c r="G48" s="1"/>
      <c r="H48" s="4"/>
      <c r="I48" s="4"/>
      <c r="J48" s="4"/>
      <c r="K48" s="4"/>
      <c r="L48" s="4"/>
    </row>
    <row r="49" spans="1:12" ht="12.75" x14ac:dyDescent="0.2">
      <c r="A49" s="16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ht="12.75" x14ac:dyDescent="0.2">
      <c r="A50" s="21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ht="12.75" x14ac:dyDescent="0.2">
      <c r="A51" s="16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ht="12.75" x14ac:dyDescent="0.2">
      <c r="A52" s="16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</sheetData>
  <mergeCells count="7">
    <mergeCell ref="A6:L6"/>
    <mergeCell ref="A8:L8"/>
    <mergeCell ref="A10:A12"/>
    <mergeCell ref="B10:D11"/>
    <mergeCell ref="E10:L10"/>
    <mergeCell ref="E11:H11"/>
    <mergeCell ref="I11:L11"/>
  </mergeCells>
  <phoneticPr fontId="0" type="noConversion"/>
  <pageMargins left="0.98425196850393704" right="0" top="0" bottom="0.59055118110236227" header="0" footer="0"/>
  <pageSetup scale="52" firstPageNumber="191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2.1.3_2015</vt:lpstr>
      <vt:lpstr>A_IMPRESIÓN_IM</vt:lpstr>
      <vt:lpstr>'2.1.3_2015'!Área_de_impresión</vt:lpstr>
      <vt:lpstr>'2.1.3_2015'!Imprimir_área_IM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Adriana del Pilar Lopez Monroy</cp:lastModifiedBy>
  <cp:lastPrinted>2016-02-09T02:07:39Z</cp:lastPrinted>
  <dcterms:created xsi:type="dcterms:W3CDTF">2004-01-22T14:27:45Z</dcterms:created>
  <dcterms:modified xsi:type="dcterms:W3CDTF">2016-04-08T17:39:31Z</dcterms:modified>
</cp:coreProperties>
</file>